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<sst xmlns="http://schemas.openxmlformats.org/spreadsheetml/2006/main" count="41" uniqueCount="40">
  <si>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fo0fo0[k0&amp;izFke] vkxjk</t>
  </si>
  <si>
    <t>fo0fo0[k0&amp;f}rh;]vkxjk</t>
  </si>
  <si>
    <t>fo0fo0[k0&amp;r`rh;] vkxjk</t>
  </si>
  <si>
    <t>fo0fo0e.My&amp;vkxjk</t>
  </si>
  <si>
    <t>fo0fo0[k0]fQjkstkckn</t>
  </si>
  <si>
    <t>fo0fo0[k0]f'kdksgkckn</t>
  </si>
  <si>
    <t>fo0fo0e.My] fQjkstkckn</t>
  </si>
  <si>
    <t>fo0fo0[k0&amp;1]eFkqjk</t>
  </si>
  <si>
    <t>fo0fo0[k0&amp;2] dkslh</t>
  </si>
  <si>
    <t>fo0fo0[k0&amp;3] eFkqjk</t>
  </si>
  <si>
    <t>fo0fo0e.My] eFkqjk</t>
  </si>
  <si>
    <t>fo0fo0e.My]eSuiqjh</t>
  </si>
  <si>
    <r>
      <t xml:space="preserve">mRrj izns'k ikoj dkjiksjs'ku fy0
</t>
    </r>
    <r>
      <rPr>
        <b/>
        <sz val="26"/>
        <rFont val="Kruti Dev 016"/>
        <family val="0"/>
      </rPr>
      <t xml:space="preserve">xSjljdkjh </t>
    </r>
    <r>
      <rPr>
        <b/>
        <sz val="26"/>
        <rFont val="Kruti Dev 014"/>
        <family val="0"/>
      </rPr>
      <t>miHkksDrkvksa gsrq ,d eq'r lek/kku ;kstuk dh izxfr</t>
    </r>
  </si>
  <si>
    <t>¼fnukad 01-07-11 ls 15-09-11 rd½</t>
  </si>
  <si>
    <t>vkxjk {ks=] vkxjk</t>
  </si>
  <si>
    <t>Ø0
l0</t>
  </si>
  <si>
    <t>eaMy@[k.M dk uke</t>
  </si>
  <si>
    <t xml:space="preserve">v|ru cdk;k xSj ljdkjh  ¼:0 yk[k esa½
</t>
  </si>
  <si>
    <t>dqy cdk;snkj miHkksDrkvks dh la[;k</t>
  </si>
  <si>
    <t xml:space="preserve">iathdj.k dk fooj.k
 </t>
  </si>
  <si>
    <t xml:space="preserve">iathd`r fd, x;s miHkksDrkvksa ds fo:) cdk;k /kujkf'k 
</t>
  </si>
  <si>
    <t xml:space="preserve">ekWQ dh xbZ /kujkf'k 
</t>
  </si>
  <si>
    <t>olwyh ;ksX; /kujkf'k
¼7&amp;8½</t>
  </si>
  <si>
    <t xml:space="preserve">izkIr /kujkf'k 
</t>
  </si>
  <si>
    <t xml:space="preserve">vo'ks"k fd'rksa dh /kujkf'k
</t>
  </si>
  <si>
    <t>,sls miHkksDrk ftuls olwyh ugha gksuh gS] dsoy lkbV vkWQ gksuk gS</t>
  </si>
  <si>
    <t xml:space="preserve"> 'ks"k miHkksDrk ftu ij dk;Zokgh visf{kr gS
¼4&amp;5&amp;12½</t>
  </si>
  <si>
    <t>miHkksDrkvksa dh la[;k ftu ij dk;Zokgh dh xbZ</t>
  </si>
  <si>
    <t>iathdj.k dh la[;k</t>
  </si>
  <si>
    <t>fuLrkfjr izdj.kksa dh la[;k</t>
  </si>
  <si>
    <t>u0fo0fo0[k0]fQjkstkckn</t>
  </si>
  <si>
    <t>u0fo0fo0[k0&amp;izFke] eFkqjk</t>
  </si>
  <si>
    <t>u0fo0fo0[k0&amp;f}rh;] o`Unkou</t>
  </si>
  <si>
    <t>fo0fo0[k0&amp;1] eSuiqjh</t>
  </si>
  <si>
    <t>fo0fo0[k0&amp;2] eSuiqjh</t>
  </si>
  <si>
    <t>u0fo0fo0e.My] eFkqjk</t>
  </si>
  <si>
    <t>41.01.6</t>
  </si>
  <si>
    <t>VksjaV ikoj</t>
  </si>
  <si>
    <t>vkxjk {ks=] vkxjk$VksjsV</t>
  </si>
  <si>
    <t xml:space="preserve">fnukad 12-07-2011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</si>
</sst>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mmm\-yy;@"/>
    <numFmt numFmtId="166" formatCode="m/d/yy"/>
    <numFmt numFmtId="167" formatCode="m/d"/>
    <numFmt numFmtId="168" formatCode="mmm\-yyyy"/>
  </numFmts>
  <fonts count="19">
    <font>
      <sz val="10"/>
      <name val="Arial"/>
      <family val="0"/>
    </font>
    <font>
      <b/>
      <sz val="16"/>
      <name val="Arial"/>
      <family val="2"/>
    </font>
    <font>
      <b/>
      <sz val="26"/>
      <name val="Kruti Dev 014"/>
      <family val="0"/>
    </font>
    <font>
      <b/>
      <sz val="26"/>
      <name val="Kruti Dev 016"/>
      <family val="0"/>
    </font>
    <font>
      <b/>
      <sz val="18"/>
      <name val="Kruti Dev 014"/>
      <family val="0"/>
    </font>
    <font>
      <b/>
      <sz val="22"/>
      <name val="Kruti Dev 016"/>
      <family val="0"/>
    </font>
    <font>
      <b/>
      <sz val="18"/>
      <name val="Kruti Dev 016"/>
      <family val="0"/>
    </font>
    <font>
      <b/>
      <sz val="15"/>
      <name val="Kruti Dev 016"/>
      <family val="0"/>
    </font>
    <font>
      <b/>
      <sz val="15"/>
      <name val="Kruti Dev 014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"/>
      <color indexed="12"/>
      <name val="Kruti Dev 016"/>
      <family val="0"/>
    </font>
    <font>
      <b/>
      <sz val="16"/>
      <color indexed="12"/>
      <name val="Arial"/>
      <family val="2"/>
    </font>
    <font>
      <sz val="15"/>
      <color indexed="10"/>
      <name val="Kruti Dev 016"/>
      <family val="0"/>
    </font>
    <font>
      <b/>
      <sz val="16"/>
      <color indexed="10"/>
      <name val="Arial"/>
      <family val="2"/>
    </font>
    <font>
      <sz val="15"/>
      <color indexed="16"/>
      <name val="Kruti Dev 016"/>
      <family val="0"/>
    </font>
    <font>
      <b/>
      <sz val="16"/>
      <color indexed="16"/>
      <name val="Arial"/>
      <family val="2"/>
    </font>
    <font>
      <sz val="12"/>
      <name val="Times New Roman"/>
      <family val="1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2" fontId="12" fillId="0" borderId="5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2" fontId="14" fillId="0" borderId="5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2" fontId="16" fillId="0" borderId="5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0" zoomScaleNormal="70" workbookViewId="0" topLeftCell="A16">
      <selection activeCell="A1" sqref="A1:N28"/>
    </sheetView>
  </sheetViews>
  <sheetFormatPr defaultColWidth="9.140625" defaultRowHeight="12.75"/>
  <cols>
    <col min="1" max="1" width="4.8515625" style="0" customWidth="1"/>
    <col min="2" max="2" width="40.57421875" style="0" customWidth="1"/>
    <col min="3" max="3" width="16.8515625" style="0" customWidth="1"/>
    <col min="4" max="24" width="13.57421875" style="0" customWidth="1"/>
  </cols>
  <sheetData>
    <row r="1" spans="1:14" ht="33.75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7.75">
      <c r="A2" s="1" t="s">
        <v>13</v>
      </c>
      <c r="B2" s="2"/>
      <c r="C2" s="2"/>
      <c r="D2" s="2"/>
      <c r="E2" s="2"/>
      <c r="F2" s="2"/>
      <c r="G2" s="2"/>
      <c r="H2" s="2"/>
      <c r="I2" s="2"/>
      <c r="J2" s="2"/>
      <c r="K2" s="3"/>
      <c r="L2" s="4" t="s">
        <v>39</v>
      </c>
      <c r="M2" s="5"/>
      <c r="N2" s="6"/>
    </row>
    <row r="3" spans="1:14" ht="24" thickBot="1">
      <c r="A3" s="1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7"/>
    </row>
    <row r="4" spans="1:14" ht="19.5" customHeight="1">
      <c r="A4" s="31" t="s">
        <v>15</v>
      </c>
      <c r="B4" s="26" t="s">
        <v>16</v>
      </c>
      <c r="C4" s="26" t="s">
        <v>17</v>
      </c>
      <c r="D4" s="26" t="s">
        <v>18</v>
      </c>
      <c r="E4" s="34" t="s">
        <v>19</v>
      </c>
      <c r="F4" s="35"/>
      <c r="G4" s="26" t="s">
        <v>20</v>
      </c>
      <c r="H4" s="26" t="s">
        <v>21</v>
      </c>
      <c r="I4" s="26" t="s">
        <v>22</v>
      </c>
      <c r="J4" s="26" t="s">
        <v>23</v>
      </c>
      <c r="K4" s="26" t="s">
        <v>24</v>
      </c>
      <c r="L4" s="26" t="s">
        <v>25</v>
      </c>
      <c r="M4" s="26" t="s">
        <v>26</v>
      </c>
      <c r="N4" s="28" t="s">
        <v>27</v>
      </c>
    </row>
    <row r="5" spans="1:14" ht="59.25" thickBot="1">
      <c r="A5" s="32"/>
      <c r="B5" s="33"/>
      <c r="C5" s="33"/>
      <c r="D5" s="33"/>
      <c r="E5" s="8" t="s">
        <v>28</v>
      </c>
      <c r="F5" s="8" t="s">
        <v>29</v>
      </c>
      <c r="G5" s="33"/>
      <c r="H5" s="27"/>
      <c r="I5" s="27"/>
      <c r="J5" s="27"/>
      <c r="K5" s="27"/>
      <c r="L5" s="27"/>
      <c r="M5" s="27"/>
      <c r="N5" s="29"/>
    </row>
    <row r="6" spans="1:14" ht="13.5" thickBot="1">
      <c r="A6" s="9">
        <v>1</v>
      </c>
      <c r="B6" s="10">
        <v>2</v>
      </c>
      <c r="C6" s="9">
        <v>3</v>
      </c>
      <c r="D6" s="10">
        <v>4</v>
      </c>
      <c r="E6" s="9">
        <v>5</v>
      </c>
      <c r="F6" s="10">
        <v>6</v>
      </c>
      <c r="G6" s="9">
        <v>7</v>
      </c>
      <c r="H6" s="10">
        <v>8</v>
      </c>
      <c r="I6" s="9">
        <v>9</v>
      </c>
      <c r="J6" s="10">
        <v>10</v>
      </c>
      <c r="K6" s="9">
        <v>11</v>
      </c>
      <c r="L6" s="10">
        <v>12</v>
      </c>
      <c r="M6" s="9">
        <v>13</v>
      </c>
      <c r="N6" s="11">
        <v>14</v>
      </c>
    </row>
    <row r="7" ht="13.5" thickTop="1"/>
    <row r="8" spans="1:14" ht="20.25">
      <c r="A8" s="12">
        <v>1</v>
      </c>
      <c r="B8" s="13" t="s">
        <v>0</v>
      </c>
      <c r="C8" s="14">
        <v>4285</v>
      </c>
      <c r="D8" s="15">
        <v>45926</v>
      </c>
      <c r="E8" s="15">
        <v>71</v>
      </c>
      <c r="F8" s="15">
        <v>71</v>
      </c>
      <c r="G8" s="14">
        <v>8.4</v>
      </c>
      <c r="H8" s="14">
        <v>0.59</v>
      </c>
      <c r="I8" s="14">
        <f aca="true" t="shared" si="0" ref="I8:I17">G8-H8</f>
        <v>7.8100000000000005</v>
      </c>
      <c r="J8" s="14">
        <v>7.81</v>
      </c>
      <c r="K8" s="14">
        <v>0</v>
      </c>
      <c r="L8" s="15">
        <v>0</v>
      </c>
      <c r="M8" s="15">
        <f>D8-E8-L8</f>
        <v>45855</v>
      </c>
      <c r="N8" s="15">
        <v>0</v>
      </c>
    </row>
    <row r="9" spans="1:14" ht="20.25">
      <c r="A9" s="12">
        <v>2</v>
      </c>
      <c r="B9" s="13" t="s">
        <v>1</v>
      </c>
      <c r="C9" s="14">
        <v>6174</v>
      </c>
      <c r="D9" s="15">
        <v>49310</v>
      </c>
      <c r="E9" s="15">
        <v>187</v>
      </c>
      <c r="F9" s="15">
        <v>160</v>
      </c>
      <c r="G9" s="14">
        <v>10.36</v>
      </c>
      <c r="H9" s="14">
        <v>1.89</v>
      </c>
      <c r="I9" s="14">
        <f t="shared" si="0"/>
        <v>8.469999999999999</v>
      </c>
      <c r="J9" s="14">
        <v>8.47</v>
      </c>
      <c r="K9" s="14">
        <v>0</v>
      </c>
      <c r="L9" s="15">
        <v>0</v>
      </c>
      <c r="M9" s="15">
        <f>D9-E9-L9</f>
        <v>49123</v>
      </c>
      <c r="N9" s="15">
        <v>0</v>
      </c>
    </row>
    <row r="10" spans="1:14" ht="20.25">
      <c r="A10" s="12">
        <v>3</v>
      </c>
      <c r="B10" s="13" t="s">
        <v>2</v>
      </c>
      <c r="C10" s="14">
        <v>5493</v>
      </c>
      <c r="D10" s="15">
        <v>42257</v>
      </c>
      <c r="E10" s="15">
        <v>118</v>
      </c>
      <c r="F10" s="15">
        <v>112</v>
      </c>
      <c r="G10" s="14">
        <v>34.72</v>
      </c>
      <c r="H10" s="14">
        <v>10.67</v>
      </c>
      <c r="I10" s="14">
        <f t="shared" si="0"/>
        <v>24.049999999999997</v>
      </c>
      <c r="J10" s="14">
        <v>24.05</v>
      </c>
      <c r="K10" s="14">
        <v>0</v>
      </c>
      <c r="L10" s="15">
        <v>0</v>
      </c>
      <c r="M10" s="15">
        <f>D10-E10-L10</f>
        <v>42139</v>
      </c>
      <c r="N10" s="15">
        <v>0</v>
      </c>
    </row>
    <row r="11" spans="1:14" ht="20.25">
      <c r="A11" s="36"/>
      <c r="B11" s="16" t="s">
        <v>3</v>
      </c>
      <c r="C11" s="17">
        <f aca="true" t="shared" si="1" ref="C11:H11">SUM(C8:C10)</f>
        <v>15952</v>
      </c>
      <c r="D11" s="18">
        <f t="shared" si="1"/>
        <v>137493</v>
      </c>
      <c r="E11" s="18">
        <f t="shared" si="1"/>
        <v>376</v>
      </c>
      <c r="F11" s="18">
        <f t="shared" si="1"/>
        <v>343</v>
      </c>
      <c r="G11" s="17">
        <f t="shared" si="1"/>
        <v>53.48</v>
      </c>
      <c r="H11" s="17">
        <f t="shared" si="1"/>
        <v>13.15</v>
      </c>
      <c r="I11" s="14">
        <f t="shared" si="0"/>
        <v>40.33</v>
      </c>
      <c r="J11" s="17">
        <f>SUM(J8:J10)</f>
        <v>40.33</v>
      </c>
      <c r="K11" s="17">
        <f>SUM(K8:K10)</f>
        <v>0</v>
      </c>
      <c r="L11" s="18">
        <f>SUM(L8:L10)</f>
        <v>0</v>
      </c>
      <c r="M11" s="18">
        <f>SUM(M8:M10)</f>
        <v>137117</v>
      </c>
      <c r="N11" s="18">
        <f>SUM(N8:N10)</f>
        <v>0</v>
      </c>
    </row>
    <row r="12" spans="1:14" ht="20.25">
      <c r="A12" s="12">
        <v>4</v>
      </c>
      <c r="B12" s="13" t="s">
        <v>4</v>
      </c>
      <c r="C12" s="14">
        <v>8066.7</v>
      </c>
      <c r="D12" s="15">
        <v>31847</v>
      </c>
      <c r="E12" s="15">
        <v>42</v>
      </c>
      <c r="F12" s="15">
        <v>28</v>
      </c>
      <c r="G12" s="14">
        <v>21.4</v>
      </c>
      <c r="H12" s="14">
        <v>3.9</v>
      </c>
      <c r="I12" s="14">
        <f t="shared" si="0"/>
        <v>17.5</v>
      </c>
      <c r="J12" s="14">
        <v>10.08</v>
      </c>
      <c r="K12" s="14">
        <v>0</v>
      </c>
      <c r="L12" s="15">
        <v>0</v>
      </c>
      <c r="M12" s="15">
        <f>D12-E12-L12</f>
        <v>31805</v>
      </c>
      <c r="N12" s="15">
        <v>0</v>
      </c>
    </row>
    <row r="13" spans="1:14" ht="20.25">
      <c r="A13" s="12">
        <v>5</v>
      </c>
      <c r="B13" s="13" t="s">
        <v>30</v>
      </c>
      <c r="C13" s="14">
        <v>21322.4</v>
      </c>
      <c r="D13" s="15">
        <v>48506</v>
      </c>
      <c r="E13" s="15">
        <v>42</v>
      </c>
      <c r="F13" s="15">
        <v>39</v>
      </c>
      <c r="G13" s="14">
        <v>8.2</v>
      </c>
      <c r="H13" s="14">
        <v>3.38</v>
      </c>
      <c r="I13" s="14">
        <v>5.28</v>
      </c>
      <c r="J13" s="14">
        <v>0.38</v>
      </c>
      <c r="K13" s="14">
        <v>0</v>
      </c>
      <c r="L13" s="15">
        <v>0</v>
      </c>
      <c r="M13" s="15">
        <f>D13-E13-L13</f>
        <v>48464</v>
      </c>
      <c r="N13" s="15">
        <v>0</v>
      </c>
    </row>
    <row r="14" spans="1:14" ht="20.25">
      <c r="A14" s="12">
        <v>6</v>
      </c>
      <c r="B14" s="13" t="s">
        <v>5</v>
      </c>
      <c r="C14" s="14">
        <v>19901.21</v>
      </c>
      <c r="D14" s="15">
        <v>53454</v>
      </c>
      <c r="E14" s="15">
        <v>114</v>
      </c>
      <c r="F14" s="15">
        <v>114</v>
      </c>
      <c r="G14" s="14">
        <v>20.3</v>
      </c>
      <c r="H14" s="14">
        <v>2.7</v>
      </c>
      <c r="I14" s="14">
        <f t="shared" si="0"/>
        <v>17.6</v>
      </c>
      <c r="J14" s="14">
        <v>6.14</v>
      </c>
      <c r="K14" s="14">
        <v>0</v>
      </c>
      <c r="L14" s="15">
        <v>0</v>
      </c>
      <c r="M14" s="15">
        <f>D14-E14-L14</f>
        <v>53340</v>
      </c>
      <c r="N14" s="15">
        <v>0</v>
      </c>
    </row>
    <row r="15" spans="1:14" ht="20.25">
      <c r="A15" s="36"/>
      <c r="B15" s="16" t="s">
        <v>6</v>
      </c>
      <c r="C15" s="17">
        <f aca="true" t="shared" si="2" ref="C15:H15">SUM(C12:C14)</f>
        <v>49290.31</v>
      </c>
      <c r="D15" s="18">
        <f t="shared" si="2"/>
        <v>133807</v>
      </c>
      <c r="E15" s="18">
        <f t="shared" si="2"/>
        <v>198</v>
      </c>
      <c r="F15" s="18">
        <f t="shared" si="2"/>
        <v>181</v>
      </c>
      <c r="G15" s="17">
        <f t="shared" si="2"/>
        <v>49.9</v>
      </c>
      <c r="H15" s="17">
        <f t="shared" si="2"/>
        <v>9.98</v>
      </c>
      <c r="I15" s="14">
        <f t="shared" si="0"/>
        <v>39.92</v>
      </c>
      <c r="J15" s="17">
        <f>SUM(J12:J14)</f>
        <v>16.6</v>
      </c>
      <c r="K15" s="17">
        <f>SUM(K12:K14)</f>
        <v>0</v>
      </c>
      <c r="L15" s="18">
        <f>SUM(L12:L14)</f>
        <v>0</v>
      </c>
      <c r="M15" s="18">
        <f>SUM(M12:M14)</f>
        <v>133609</v>
      </c>
      <c r="N15" s="18">
        <f>SUM(N12:N14)</f>
        <v>0</v>
      </c>
    </row>
    <row r="16" spans="1:14" ht="20.25">
      <c r="A16" s="12">
        <v>5</v>
      </c>
      <c r="B16" s="13" t="s">
        <v>31</v>
      </c>
      <c r="C16" s="14">
        <v>8788</v>
      </c>
      <c r="D16" s="15">
        <v>11000</v>
      </c>
      <c r="E16" s="15">
        <v>268</v>
      </c>
      <c r="F16" s="15">
        <v>100</v>
      </c>
      <c r="G16" s="14">
        <v>1.05</v>
      </c>
      <c r="H16" s="14">
        <v>0.15</v>
      </c>
      <c r="I16" s="14">
        <f t="shared" si="0"/>
        <v>0.9</v>
      </c>
      <c r="J16" s="14">
        <v>0.11</v>
      </c>
      <c r="K16" s="14">
        <v>0</v>
      </c>
      <c r="L16" s="15">
        <v>0</v>
      </c>
      <c r="M16" s="15">
        <f>D16-E16-L16</f>
        <v>10732</v>
      </c>
      <c r="N16" s="15">
        <v>0</v>
      </c>
    </row>
    <row r="17" spans="1:14" ht="20.25">
      <c r="A17" s="12">
        <v>6</v>
      </c>
      <c r="B17" s="13" t="s">
        <v>32</v>
      </c>
      <c r="C17" s="14">
        <v>3829</v>
      </c>
      <c r="D17" s="15">
        <v>9342</v>
      </c>
      <c r="E17" s="15">
        <v>102</v>
      </c>
      <c r="F17" s="15">
        <v>66</v>
      </c>
      <c r="G17" s="14">
        <v>0.8</v>
      </c>
      <c r="H17" s="14">
        <v>0.05</v>
      </c>
      <c r="I17" s="14">
        <f t="shared" si="0"/>
        <v>0.75</v>
      </c>
      <c r="J17" s="14">
        <v>0.09</v>
      </c>
      <c r="K17" s="14">
        <v>0</v>
      </c>
      <c r="L17" s="15">
        <v>0</v>
      </c>
      <c r="M17" s="15">
        <f>D17-E17-L17</f>
        <v>9240</v>
      </c>
      <c r="N17" s="15">
        <v>0</v>
      </c>
    </row>
    <row r="18" spans="1:14" ht="20.25">
      <c r="A18" s="36"/>
      <c r="B18" s="16" t="s">
        <v>35</v>
      </c>
      <c r="C18" s="17">
        <f aca="true" t="shared" si="3" ref="C18:N18">SUM(C16:C17)</f>
        <v>12617</v>
      </c>
      <c r="D18" s="18">
        <f t="shared" si="3"/>
        <v>20342</v>
      </c>
      <c r="E18" s="18">
        <f t="shared" si="3"/>
        <v>370</v>
      </c>
      <c r="F18" s="18">
        <f t="shared" si="3"/>
        <v>166</v>
      </c>
      <c r="G18" s="17">
        <f t="shared" si="3"/>
        <v>1.85</v>
      </c>
      <c r="H18" s="17">
        <f t="shared" si="3"/>
        <v>0.2</v>
      </c>
      <c r="I18" s="17">
        <f t="shared" si="3"/>
        <v>1.65</v>
      </c>
      <c r="J18" s="17">
        <f t="shared" si="3"/>
        <v>0.2</v>
      </c>
      <c r="K18" s="17">
        <f t="shared" si="3"/>
        <v>0</v>
      </c>
      <c r="L18" s="18">
        <f t="shared" si="3"/>
        <v>0</v>
      </c>
      <c r="M18" s="18">
        <f t="shared" si="3"/>
        <v>19972</v>
      </c>
      <c r="N18" s="18">
        <f t="shared" si="3"/>
        <v>0</v>
      </c>
    </row>
    <row r="19" spans="1:14" ht="20.25">
      <c r="A19" s="12">
        <v>6</v>
      </c>
      <c r="B19" s="13" t="s">
        <v>7</v>
      </c>
      <c r="C19" s="14">
        <v>10741.21</v>
      </c>
      <c r="D19" s="15">
        <v>65318</v>
      </c>
      <c r="E19" s="15">
        <v>123</v>
      </c>
      <c r="F19" s="15">
        <v>119</v>
      </c>
      <c r="G19" s="14">
        <v>9.95</v>
      </c>
      <c r="H19" s="14">
        <v>0.84</v>
      </c>
      <c r="I19" s="14">
        <f aca="true" t="shared" si="4" ref="I19:I24">G19-H19</f>
        <v>9.11</v>
      </c>
      <c r="J19" s="14">
        <v>9.11</v>
      </c>
      <c r="K19" s="14">
        <v>0</v>
      </c>
      <c r="L19" s="15">
        <v>460</v>
      </c>
      <c r="M19" s="15">
        <f>D19-E19-L19</f>
        <v>64735</v>
      </c>
      <c r="N19" s="15">
        <v>178</v>
      </c>
    </row>
    <row r="20" spans="1:14" ht="20.25">
      <c r="A20" s="12">
        <v>7</v>
      </c>
      <c r="B20" s="13" t="s">
        <v>8</v>
      </c>
      <c r="C20" s="14">
        <v>5938.64</v>
      </c>
      <c r="D20" s="15">
        <v>34145</v>
      </c>
      <c r="E20" s="15">
        <v>30</v>
      </c>
      <c r="F20" s="15">
        <v>22</v>
      </c>
      <c r="G20" s="14">
        <v>5.15</v>
      </c>
      <c r="H20" s="14">
        <v>1.95</v>
      </c>
      <c r="I20" s="14">
        <f t="shared" si="4"/>
        <v>3.2</v>
      </c>
      <c r="J20" s="14">
        <v>1.42</v>
      </c>
      <c r="K20" s="14">
        <v>0</v>
      </c>
      <c r="L20" s="15">
        <v>0</v>
      </c>
      <c r="M20" s="15">
        <f>D20-E20-L20</f>
        <v>34115</v>
      </c>
      <c r="N20" s="15">
        <v>0</v>
      </c>
    </row>
    <row r="21" spans="1:14" ht="20.25">
      <c r="A21" s="12">
        <v>8</v>
      </c>
      <c r="B21" s="13" t="s">
        <v>9</v>
      </c>
      <c r="C21" s="22" t="s">
        <v>36</v>
      </c>
      <c r="D21" s="15">
        <v>39149</v>
      </c>
      <c r="E21" s="15">
        <v>60</v>
      </c>
      <c r="F21" s="15">
        <v>60</v>
      </c>
      <c r="G21" s="14">
        <v>5.35</v>
      </c>
      <c r="H21" s="14">
        <v>0.63</v>
      </c>
      <c r="I21" s="14">
        <f t="shared" si="4"/>
        <v>4.72</v>
      </c>
      <c r="J21" s="14">
        <v>2.32</v>
      </c>
      <c r="K21" s="14">
        <v>0.58</v>
      </c>
      <c r="L21" s="15">
        <v>0</v>
      </c>
      <c r="M21" s="15">
        <f>D21-E21-L21</f>
        <v>39089</v>
      </c>
      <c r="N21" s="15">
        <v>125</v>
      </c>
    </row>
    <row r="22" spans="1:14" ht="20.25">
      <c r="A22" s="36"/>
      <c r="B22" s="16" t="s">
        <v>10</v>
      </c>
      <c r="C22" s="17">
        <f aca="true" t="shared" si="5" ref="C22:H22">SUM(C19:C21)</f>
        <v>16679.85</v>
      </c>
      <c r="D22" s="18">
        <f t="shared" si="5"/>
        <v>138612</v>
      </c>
      <c r="E22" s="18">
        <f t="shared" si="5"/>
        <v>213</v>
      </c>
      <c r="F22" s="18">
        <f t="shared" si="5"/>
        <v>201</v>
      </c>
      <c r="G22" s="17">
        <f t="shared" si="5"/>
        <v>20.45</v>
      </c>
      <c r="H22" s="17">
        <f t="shared" si="5"/>
        <v>3.42</v>
      </c>
      <c r="I22" s="14">
        <f t="shared" si="4"/>
        <v>17.03</v>
      </c>
      <c r="J22" s="17">
        <f>SUM(J19:J21)</f>
        <v>12.85</v>
      </c>
      <c r="K22" s="17">
        <f>SUM(K19:K21)</f>
        <v>0.58</v>
      </c>
      <c r="L22" s="18">
        <f>SUM(L19:L21)</f>
        <v>460</v>
      </c>
      <c r="M22" s="18">
        <f>SUM(M19:M21)</f>
        <v>137939</v>
      </c>
      <c r="N22" s="18">
        <f>SUM(N19:N21)</f>
        <v>303</v>
      </c>
    </row>
    <row r="23" spans="1:14" ht="20.25">
      <c r="A23" s="12">
        <v>9</v>
      </c>
      <c r="B23" s="13" t="s">
        <v>33</v>
      </c>
      <c r="C23" s="14">
        <v>4585.47</v>
      </c>
      <c r="D23" s="15">
        <v>19955</v>
      </c>
      <c r="E23" s="15">
        <v>23</v>
      </c>
      <c r="F23" s="15">
        <v>9</v>
      </c>
      <c r="G23" s="14">
        <v>2.7</v>
      </c>
      <c r="H23" s="14">
        <v>0.59</v>
      </c>
      <c r="I23" s="14">
        <f t="shared" si="4"/>
        <v>2.1100000000000003</v>
      </c>
      <c r="J23" s="14">
        <v>0.74</v>
      </c>
      <c r="K23" s="14">
        <v>0</v>
      </c>
      <c r="L23" s="15">
        <v>6</v>
      </c>
      <c r="M23" s="15">
        <f>D23-E23-L23</f>
        <v>19926</v>
      </c>
      <c r="N23" s="15">
        <v>23</v>
      </c>
    </row>
    <row r="24" spans="1:14" ht="20.25">
      <c r="A24" s="12">
        <v>10</v>
      </c>
      <c r="B24" s="13" t="s">
        <v>34</v>
      </c>
      <c r="C24" s="14">
        <v>7201.14</v>
      </c>
      <c r="D24" s="15">
        <v>37248</v>
      </c>
      <c r="E24" s="15">
        <v>27</v>
      </c>
      <c r="F24" s="15">
        <v>27</v>
      </c>
      <c r="G24" s="14">
        <v>3.01</v>
      </c>
      <c r="H24" s="14">
        <v>0.89</v>
      </c>
      <c r="I24" s="14">
        <f t="shared" si="4"/>
        <v>2.1199999999999997</v>
      </c>
      <c r="J24" s="14">
        <v>1.03</v>
      </c>
      <c r="K24" s="14">
        <v>0</v>
      </c>
      <c r="L24" s="15">
        <v>7</v>
      </c>
      <c r="M24" s="15">
        <f>D24-E24-L24</f>
        <v>37214</v>
      </c>
      <c r="N24" s="15">
        <v>27</v>
      </c>
    </row>
    <row r="25" spans="1:14" ht="20.25">
      <c r="A25" s="36"/>
      <c r="B25" s="16" t="s">
        <v>11</v>
      </c>
      <c r="C25" s="17">
        <f aca="true" t="shared" si="6" ref="C25:L25">SUM(C23:C24)</f>
        <v>11786.61</v>
      </c>
      <c r="D25" s="18">
        <f t="shared" si="6"/>
        <v>57203</v>
      </c>
      <c r="E25" s="18">
        <f t="shared" si="6"/>
        <v>50</v>
      </c>
      <c r="F25" s="18">
        <f t="shared" si="6"/>
        <v>36</v>
      </c>
      <c r="G25" s="17">
        <f t="shared" si="6"/>
        <v>5.71</v>
      </c>
      <c r="H25" s="17">
        <f t="shared" si="6"/>
        <v>1.48</v>
      </c>
      <c r="I25" s="14">
        <f t="shared" si="6"/>
        <v>4.23</v>
      </c>
      <c r="J25" s="17">
        <f t="shared" si="6"/>
        <v>1.77</v>
      </c>
      <c r="K25" s="17">
        <f t="shared" si="6"/>
        <v>0</v>
      </c>
      <c r="L25" s="18">
        <f t="shared" si="6"/>
        <v>13</v>
      </c>
      <c r="M25" s="15">
        <f>D25-E25-L25</f>
        <v>57140</v>
      </c>
      <c r="N25" s="18">
        <f>SUM(N23:N24)</f>
        <v>50</v>
      </c>
    </row>
    <row r="26" spans="1:14" ht="20.25">
      <c r="A26" s="37"/>
      <c r="B26" s="23" t="s">
        <v>14</v>
      </c>
      <c r="C26" s="24">
        <f aca="true" t="shared" si="7" ref="C26:N26">C11+C15+C18+C22+C25</f>
        <v>106325.77</v>
      </c>
      <c r="D26" s="25">
        <f t="shared" si="7"/>
        <v>487457</v>
      </c>
      <c r="E26" s="25">
        <f t="shared" si="7"/>
        <v>1207</v>
      </c>
      <c r="F26" s="24">
        <f t="shared" si="7"/>
        <v>927</v>
      </c>
      <c r="G26" s="24">
        <f t="shared" si="7"/>
        <v>131.39</v>
      </c>
      <c r="H26" s="24">
        <f t="shared" si="7"/>
        <v>28.23</v>
      </c>
      <c r="I26" s="24">
        <f t="shared" si="7"/>
        <v>103.16000000000001</v>
      </c>
      <c r="J26" s="24">
        <f t="shared" si="7"/>
        <v>71.75</v>
      </c>
      <c r="K26" s="24">
        <f t="shared" si="7"/>
        <v>0.58</v>
      </c>
      <c r="L26" s="25">
        <f t="shared" si="7"/>
        <v>473</v>
      </c>
      <c r="M26" s="25">
        <f t="shared" si="7"/>
        <v>485777</v>
      </c>
      <c r="N26" s="25">
        <f t="shared" si="7"/>
        <v>353</v>
      </c>
    </row>
    <row r="27" spans="1:14" ht="20.25">
      <c r="A27" s="37"/>
      <c r="B27" s="19" t="s">
        <v>37</v>
      </c>
      <c r="C27" s="20">
        <v>0</v>
      </c>
      <c r="D27" s="21">
        <v>0</v>
      </c>
      <c r="E27" s="21">
        <v>33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0</v>
      </c>
      <c r="M27" s="21">
        <v>0</v>
      </c>
      <c r="N27" s="21">
        <v>0</v>
      </c>
    </row>
    <row r="28" spans="1:14" ht="20.25">
      <c r="A28" s="37"/>
      <c r="B28" s="23" t="s">
        <v>38</v>
      </c>
      <c r="C28" s="24">
        <f aca="true" t="shared" si="8" ref="C28:N28">C26+C27</f>
        <v>106325.77</v>
      </c>
      <c r="D28" s="25">
        <f t="shared" si="8"/>
        <v>487457</v>
      </c>
      <c r="E28" s="25">
        <f t="shared" si="8"/>
        <v>1240</v>
      </c>
      <c r="F28" s="24">
        <f t="shared" si="8"/>
        <v>927</v>
      </c>
      <c r="G28" s="24">
        <f t="shared" si="8"/>
        <v>131.39</v>
      </c>
      <c r="H28" s="24">
        <f t="shared" si="8"/>
        <v>28.23</v>
      </c>
      <c r="I28" s="24">
        <f t="shared" si="8"/>
        <v>103.16000000000001</v>
      </c>
      <c r="J28" s="24">
        <f t="shared" si="8"/>
        <v>71.75</v>
      </c>
      <c r="K28" s="24">
        <f t="shared" si="8"/>
        <v>0.58</v>
      </c>
      <c r="L28" s="25">
        <f t="shared" si="8"/>
        <v>473</v>
      </c>
      <c r="M28" s="25">
        <f t="shared" si="8"/>
        <v>485777</v>
      </c>
      <c r="N28" s="25">
        <f t="shared" si="8"/>
        <v>353</v>
      </c>
    </row>
  </sheetData>
  <mergeCells count="14">
    <mergeCell ref="A1:N1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2011-06-14T07:39:51Z</cp:lastPrinted>
  <dcterms:created xsi:type="dcterms:W3CDTF">1996-10-14T23:33:28Z</dcterms:created>
  <dcterms:modified xsi:type="dcterms:W3CDTF">2011-07-13T11:08:27Z</dcterms:modified>
  <cp:category/>
  <cp:version/>
  <cp:contentType/>
  <cp:contentStatus/>
</cp:coreProperties>
</file>